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625" activeTab="0"/>
  </bookViews>
  <sheets>
    <sheet name="Ульяновская область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<sst xmlns="http://schemas.openxmlformats.org/spreadsheetml/2006/main" count="37" uniqueCount="25">
  <si>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</si>
  <si>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</si>
  <si>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</si>
  <si>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</si>
  <si>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</si>
  <si>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</si>
  <si>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</si>
  <si>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</si>
  <si>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</si>
  <si>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</si>
  <si>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забора (изъятия) водных ресурсов из водных объектов и сброса сточны вод, соответствующих нормативам качества, по зоне деятельности Нижне-Волжского БВУ</t>
  </si>
  <si>
    <t>Ульяновская область</t>
  </si>
  <si>
    <t xml:space="preserve">Сумма разрешенного объема (по форме 2.5-гвр), тыс. куб. м/год </t>
  </si>
  <si>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</si>
  <si>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Нераспределенный объем, тыс. куб. м/год</t>
  </si>
  <si>
    <t>08.01.05.001 - р.Сура от истока до Сурского г/у</t>
  </si>
  <si>
    <t>08.01.05.003 - р.Сура от Сурского г/у до устья р.Алатырь</t>
  </si>
  <si>
    <t>08.01.04.005 - р.Свияга от истока до с. Альшеево</t>
  </si>
  <si>
    <t>08.01.04.006 - р.Свияга от с. Альшеево до устья</t>
  </si>
  <si>
    <t>11.01.00.004 - р.Большой Черемшан от истока до устья</t>
  </si>
  <si>
    <t xml:space="preserve">11.01.00.005 -Куйбышевское вдхр. от пгт. Камское устье до Куйбышевского г/у без р. Большой Черемшан </t>
  </si>
  <si>
    <t xml:space="preserve">11.01.00.013 - р.Сызранка от истока до г. Сызрань (выше города) </t>
  </si>
  <si>
    <t>11.01.00.015 - р.Волга от Куйбышевского г/у до Саратовского  г/у Саратовское вдхр.) без рр. Сок, Чапаевка, Мал. Иргиз, Самара</t>
  </si>
  <si>
    <t>11.01.00.019 - р.Терешка от истока до устья</t>
  </si>
  <si>
    <t>по состоянию на 24.04.2024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</si>
</sst>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/dd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 wrapText="1"/>
    </xf>
    <xf numFmtId="0" fontId="2" fillId="33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right" vertical="top"/>
    </xf>
    <xf numFmtId="4" fontId="2" fillId="35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center" wrapText="1"/>
    </xf>
    <xf numFmtId="4" fontId="42" fillId="0" borderId="0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top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6" borderId="10" xfId="0" applyNumberFormat="1" applyFont="1" applyFill="1" applyBorder="1" applyAlignment="1">
      <alignment horizontal="right" vertical="top"/>
    </xf>
    <xf numFmtId="4" fontId="2" fillId="37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vertical="center" wrapText="1"/>
    </xf>
    <xf numFmtId="4" fontId="42" fillId="34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4" sqref="B14"/>
    </sheetView>
  </sheetViews>
  <sheetFormatPr defaultColWidth="9.140625" defaultRowHeight="15"/>
  <cols>
    <col min="1" max="1" width="22.8515625" style="1" customWidth="1"/>
    <col min="2" max="2" width="26.57421875" style="1" customWidth="1"/>
    <col min="3" max="3" width="13.7109375" style="1" customWidth="1"/>
    <col min="4" max="4" width="18.57421875" style="1" customWidth="1"/>
    <col min="5" max="5" width="16.57421875" style="1" customWidth="1"/>
    <col min="6" max="6" width="24.421875" style="1" customWidth="1"/>
    <col min="7" max="7" width="14.7109375" style="1" customWidth="1"/>
    <col min="8" max="8" width="18.7109375" style="1" customWidth="1"/>
    <col min="9" max="9" width="15.7109375" style="1" customWidth="1"/>
    <col min="10" max="10" width="14.421875" style="1" customWidth="1"/>
    <col min="11" max="11" width="12.28125" style="1" hidden="1" customWidth="1"/>
    <col min="12" max="12" width="11.00390625" style="1" hidden="1" customWidth="1"/>
    <col min="13" max="13" width="9.140625" style="1" hidden="1" customWidth="1"/>
    <col min="14" max="14" width="12.140625" style="1" hidden="1" customWidth="1"/>
    <col min="15" max="15" width="9.140625" style="1" customWidth="1"/>
    <col min="16" max="16" width="10.140625" style="1" bestFit="1" customWidth="1"/>
    <col min="17" max="16384" width="9.140625" style="1" customWidth="1"/>
  </cols>
  <sheetData>
    <row r="1" spans="1:2" ht="15.75">
      <c r="A1" s="2" t="s">
        <v>13</v>
      </c>
      <c r="B1" s="2"/>
    </row>
    <row r="2" ht="15.75">
      <c r="A2" s="2" t="s">
        <v>10</v>
      </c>
    </row>
    <row r="3" ht="15.75">
      <c r="A3" s="2" t="s">
        <v>24</v>
      </c>
    </row>
    <row r="4" spans="3:6" ht="15.75">
      <c r="C4" s="3"/>
      <c r="D4" s="3"/>
      <c r="E4" s="3"/>
      <c r="F4" s="3"/>
    </row>
    <row r="5" spans="1:14" s="4" customFormat="1" ht="37.5" customHeight="1">
      <c r="A5" s="24" t="s">
        <v>1</v>
      </c>
      <c r="B5" s="24" t="s">
        <v>0</v>
      </c>
      <c r="C5" s="24" t="s">
        <v>8</v>
      </c>
      <c r="D5" s="24"/>
      <c r="E5" s="24"/>
      <c r="F5" s="24" t="s">
        <v>9</v>
      </c>
      <c r="G5" s="24" t="s">
        <v>14</v>
      </c>
      <c r="H5" s="24"/>
      <c r="I5" s="24"/>
      <c r="J5" s="24"/>
      <c r="K5" s="23" t="s">
        <v>12</v>
      </c>
      <c r="L5" s="23"/>
      <c r="M5" s="23"/>
      <c r="N5" s="23"/>
    </row>
    <row r="6" spans="1:14" s="4" customFormat="1" ht="18.75" customHeight="1">
      <c r="A6" s="24"/>
      <c r="B6" s="24"/>
      <c r="C6" s="24" t="s">
        <v>7</v>
      </c>
      <c r="D6" s="25"/>
      <c r="E6" s="25"/>
      <c r="F6" s="24"/>
      <c r="G6" s="24" t="s">
        <v>7</v>
      </c>
      <c r="H6" s="25"/>
      <c r="I6" s="25"/>
      <c r="J6" s="14"/>
      <c r="K6" s="23" t="s">
        <v>7</v>
      </c>
      <c r="L6" s="25"/>
      <c r="M6" s="25"/>
      <c r="N6" s="13"/>
    </row>
    <row r="7" spans="1:14" s="4" customFormat="1" ht="15.75">
      <c r="A7" s="24"/>
      <c r="B7" s="24"/>
      <c r="C7" s="24" t="s">
        <v>2</v>
      </c>
      <c r="D7" s="24" t="s">
        <v>3</v>
      </c>
      <c r="E7" s="24"/>
      <c r="F7" s="24"/>
      <c r="G7" s="24" t="s">
        <v>2</v>
      </c>
      <c r="H7" s="24" t="s">
        <v>3</v>
      </c>
      <c r="I7" s="24"/>
      <c r="J7" s="24" t="s">
        <v>6</v>
      </c>
      <c r="K7" s="23" t="s">
        <v>2</v>
      </c>
      <c r="L7" s="23" t="s">
        <v>3</v>
      </c>
      <c r="M7" s="23"/>
      <c r="N7" s="23" t="s">
        <v>6</v>
      </c>
    </row>
    <row r="8" spans="1:14" s="4" customFormat="1" ht="48" customHeight="1">
      <c r="A8" s="24"/>
      <c r="B8" s="24"/>
      <c r="C8" s="24"/>
      <c r="D8" s="14" t="s">
        <v>4</v>
      </c>
      <c r="E8" s="14" t="s">
        <v>5</v>
      </c>
      <c r="F8" s="24"/>
      <c r="G8" s="24"/>
      <c r="H8" s="14" t="s">
        <v>4</v>
      </c>
      <c r="I8" s="14" t="s">
        <v>5</v>
      </c>
      <c r="J8" s="24"/>
      <c r="K8" s="23"/>
      <c r="L8" s="13" t="s">
        <v>4</v>
      </c>
      <c r="M8" s="13" t="s">
        <v>5</v>
      </c>
      <c r="N8" s="23"/>
    </row>
    <row r="9" spans="1:14" ht="15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</row>
    <row r="10" spans="1:14" ht="31.5">
      <c r="A10" s="23" t="s">
        <v>11</v>
      </c>
      <c r="B10" s="11" t="s">
        <v>15</v>
      </c>
      <c r="C10" s="19">
        <v>90</v>
      </c>
      <c r="D10" s="19">
        <v>90</v>
      </c>
      <c r="E10" s="20">
        <v>0</v>
      </c>
      <c r="F10" s="19">
        <v>444</v>
      </c>
      <c r="G10" s="21">
        <f>H10+I10</f>
        <v>88.68</v>
      </c>
      <c r="H10" s="22">
        <v>88.68</v>
      </c>
      <c r="I10" s="21">
        <v>0</v>
      </c>
      <c r="J10" s="21">
        <f aca="true" t="shared" si="0" ref="J10:J17">F10-N10</f>
        <v>444</v>
      </c>
      <c r="K10" s="15">
        <v>40.565</v>
      </c>
      <c r="L10" s="17">
        <v>40.565</v>
      </c>
      <c r="M10" s="15">
        <v>0</v>
      </c>
      <c r="N10" s="17">
        <v>0</v>
      </c>
    </row>
    <row r="11" spans="1:14" ht="47.25">
      <c r="A11" s="23"/>
      <c r="B11" s="11" t="s">
        <v>16</v>
      </c>
      <c r="C11" s="19">
        <v>2620</v>
      </c>
      <c r="D11" s="19">
        <v>2620</v>
      </c>
      <c r="E11" s="20">
        <v>0</v>
      </c>
      <c r="F11" s="19">
        <v>2810</v>
      </c>
      <c r="G11" s="21">
        <f aca="true" t="shared" si="1" ref="G11:G18">H11+I11</f>
        <v>2051.58</v>
      </c>
      <c r="H11" s="22">
        <f aca="true" t="shared" si="2" ref="H11:H18">D11-L11</f>
        <v>2051.58</v>
      </c>
      <c r="I11" s="22">
        <v>0</v>
      </c>
      <c r="J11" s="22">
        <f t="shared" si="0"/>
        <v>151.663</v>
      </c>
      <c r="K11" s="12">
        <v>568.42</v>
      </c>
      <c r="L11" s="12">
        <v>568.42</v>
      </c>
      <c r="M11" s="12">
        <v>0</v>
      </c>
      <c r="N11" s="17">
        <v>2658.337</v>
      </c>
    </row>
    <row r="12" spans="1:14" ht="31.5">
      <c r="A12" s="23" t="s">
        <v>11</v>
      </c>
      <c r="B12" s="18" t="s">
        <v>17</v>
      </c>
      <c r="C12" s="22">
        <v>7060</v>
      </c>
      <c r="D12" s="22">
        <v>7060</v>
      </c>
      <c r="E12" s="22">
        <v>0</v>
      </c>
      <c r="F12" s="22">
        <v>2600</v>
      </c>
      <c r="G12" s="22">
        <f t="shared" si="1"/>
        <v>1423.5200000000004</v>
      </c>
      <c r="H12" s="22">
        <f t="shared" si="2"/>
        <v>1423.5200000000004</v>
      </c>
      <c r="I12" s="22">
        <v>0</v>
      </c>
      <c r="J12" s="22">
        <f t="shared" si="0"/>
        <v>1136.95311</v>
      </c>
      <c r="K12" s="12">
        <v>5636.48</v>
      </c>
      <c r="L12" s="12">
        <v>5636.48</v>
      </c>
      <c r="M12" s="12">
        <v>0</v>
      </c>
      <c r="N12" s="16">
        <v>1463.04689</v>
      </c>
    </row>
    <row r="13" spans="1:14" ht="31.5">
      <c r="A13" s="23"/>
      <c r="B13" s="11" t="s">
        <v>18</v>
      </c>
      <c r="C13" s="22">
        <v>0</v>
      </c>
      <c r="D13" s="22">
        <v>0</v>
      </c>
      <c r="E13" s="22">
        <v>0</v>
      </c>
      <c r="F13" s="22">
        <v>0</v>
      </c>
      <c r="G13" s="22">
        <f t="shared" si="1"/>
        <v>0</v>
      </c>
      <c r="H13" s="22">
        <f t="shared" si="2"/>
        <v>0</v>
      </c>
      <c r="I13" s="22">
        <v>0</v>
      </c>
      <c r="J13" s="22">
        <f t="shared" si="0"/>
        <v>0</v>
      </c>
      <c r="K13" s="12">
        <v>0</v>
      </c>
      <c r="L13" s="16">
        <v>0</v>
      </c>
      <c r="M13" s="12">
        <v>0</v>
      </c>
      <c r="N13" s="16">
        <v>0</v>
      </c>
    </row>
    <row r="14" spans="1:14" ht="47.25">
      <c r="A14" s="23"/>
      <c r="B14" s="18" t="s">
        <v>19</v>
      </c>
      <c r="C14" s="22">
        <v>300</v>
      </c>
      <c r="D14" s="22">
        <v>300</v>
      </c>
      <c r="E14" s="22">
        <v>0</v>
      </c>
      <c r="F14" s="22">
        <v>700</v>
      </c>
      <c r="G14" s="22">
        <f t="shared" si="1"/>
        <v>300</v>
      </c>
      <c r="H14" s="22">
        <f t="shared" si="2"/>
        <v>300</v>
      </c>
      <c r="I14" s="22">
        <v>0</v>
      </c>
      <c r="J14" s="22">
        <f t="shared" si="0"/>
        <v>510</v>
      </c>
      <c r="K14" s="12">
        <v>0</v>
      </c>
      <c r="L14" s="16">
        <v>0</v>
      </c>
      <c r="M14" s="12">
        <v>0</v>
      </c>
      <c r="N14" s="16">
        <v>190</v>
      </c>
    </row>
    <row r="15" spans="1:16" ht="78.75">
      <c r="A15" s="23"/>
      <c r="B15" s="18" t="s">
        <v>20</v>
      </c>
      <c r="C15" s="22">
        <v>137000</v>
      </c>
      <c r="D15" s="22">
        <v>137000</v>
      </c>
      <c r="E15" s="22">
        <v>0</v>
      </c>
      <c r="F15" s="22">
        <v>156000</v>
      </c>
      <c r="G15" s="22">
        <f t="shared" si="1"/>
        <v>56739.6008</v>
      </c>
      <c r="H15" s="22">
        <f t="shared" si="2"/>
        <v>56739.6008</v>
      </c>
      <c r="I15" s="22">
        <v>0</v>
      </c>
      <c r="J15" s="22">
        <v>36144.99</v>
      </c>
      <c r="K15" s="12">
        <v>80260.3992</v>
      </c>
      <c r="L15" s="16">
        <v>80260.3992</v>
      </c>
      <c r="M15" s="12">
        <v>0</v>
      </c>
      <c r="N15" s="16">
        <v>117592.01</v>
      </c>
      <c r="P15" s="3"/>
    </row>
    <row r="16" spans="1:14" ht="47.25">
      <c r="A16" s="23"/>
      <c r="B16" s="18" t="s">
        <v>21</v>
      </c>
      <c r="C16" s="22">
        <v>6000</v>
      </c>
      <c r="D16" s="22">
        <v>6000</v>
      </c>
      <c r="E16" s="22">
        <v>0</v>
      </c>
      <c r="F16" s="22">
        <v>100</v>
      </c>
      <c r="G16" s="22">
        <f t="shared" si="1"/>
        <v>2804.3</v>
      </c>
      <c r="H16" s="22">
        <v>2804.3</v>
      </c>
      <c r="I16" s="22">
        <v>0</v>
      </c>
      <c r="J16" s="22">
        <v>91.06</v>
      </c>
      <c r="K16" s="12">
        <v>3194.18</v>
      </c>
      <c r="L16" s="12">
        <v>3194.18</v>
      </c>
      <c r="M16" s="12">
        <v>0</v>
      </c>
      <c r="N16" s="16">
        <v>91.669</v>
      </c>
    </row>
    <row r="17" spans="1:14" ht="94.5">
      <c r="A17" s="23"/>
      <c r="B17" s="18" t="s">
        <v>22</v>
      </c>
      <c r="C17" s="22">
        <v>0</v>
      </c>
      <c r="D17" s="22">
        <v>0</v>
      </c>
      <c r="E17" s="22">
        <v>0</v>
      </c>
      <c r="F17" s="22">
        <v>0</v>
      </c>
      <c r="G17" s="22">
        <f t="shared" si="1"/>
        <v>0</v>
      </c>
      <c r="H17" s="22">
        <f t="shared" si="2"/>
        <v>0</v>
      </c>
      <c r="I17" s="22">
        <v>0</v>
      </c>
      <c r="J17" s="22">
        <f t="shared" si="0"/>
        <v>0</v>
      </c>
      <c r="K17" s="12">
        <v>0</v>
      </c>
      <c r="L17" s="16">
        <v>0</v>
      </c>
      <c r="M17" s="12">
        <v>0</v>
      </c>
      <c r="N17" s="16">
        <v>0</v>
      </c>
    </row>
    <row r="18" spans="1:14" ht="34.5" customHeight="1">
      <c r="A18" s="23"/>
      <c r="B18" s="18" t="s">
        <v>23</v>
      </c>
      <c r="C18" s="22">
        <v>2100</v>
      </c>
      <c r="D18" s="22">
        <v>2100</v>
      </c>
      <c r="E18" s="22">
        <v>0</v>
      </c>
      <c r="F18" s="22">
        <v>0</v>
      </c>
      <c r="G18" s="22">
        <f t="shared" si="1"/>
        <v>2097.124</v>
      </c>
      <c r="H18" s="22">
        <f t="shared" si="2"/>
        <v>2097.124</v>
      </c>
      <c r="I18" s="22">
        <v>0</v>
      </c>
      <c r="J18" s="22">
        <v>0</v>
      </c>
      <c r="K18" s="12">
        <v>2.8760000000000003</v>
      </c>
      <c r="L18" s="16">
        <v>2.8760000000000003</v>
      </c>
      <c r="M18" s="12">
        <v>0</v>
      </c>
      <c r="N18" s="16">
        <v>1.64</v>
      </c>
    </row>
    <row r="19" spans="1:11" ht="15.75">
      <c r="A19" s="9"/>
      <c r="B19" s="6"/>
      <c r="C19" s="7"/>
      <c r="D19" s="7"/>
      <c r="E19" s="8"/>
      <c r="F19" s="7"/>
      <c r="G19" s="10"/>
      <c r="H19" s="10"/>
      <c r="I19" s="10"/>
      <c r="J19" s="10"/>
      <c r="K19" s="5"/>
    </row>
    <row r="20" spans="1:11" ht="15.75">
      <c r="A20" s="9"/>
      <c r="B20" s="6"/>
      <c r="C20" s="7"/>
      <c r="D20" s="7"/>
      <c r="E20" s="8"/>
      <c r="F20" s="7"/>
      <c r="G20" s="10"/>
      <c r="H20" s="10"/>
      <c r="I20" s="10"/>
      <c r="J20" s="10"/>
      <c r="K20" s="5"/>
    </row>
    <row r="21" spans="1:11" ht="15.75">
      <c r="A21" s="9"/>
      <c r="B21" s="6"/>
      <c r="C21" s="7"/>
      <c r="D21" s="7"/>
      <c r="E21" s="8"/>
      <c r="F21" s="7"/>
      <c r="G21" s="10"/>
      <c r="H21" s="10"/>
      <c r="I21" s="10"/>
      <c r="J21" s="10"/>
      <c r="K21" s="5"/>
    </row>
  </sheetData>
  <sheetProtection/>
  <mergeCells count="19">
    <mergeCell ref="K5:N5"/>
    <mergeCell ref="K6:M6"/>
    <mergeCell ref="K7:K8"/>
    <mergeCell ref="L7:M7"/>
    <mergeCell ref="N7:N8"/>
    <mergeCell ref="A5:A8"/>
    <mergeCell ref="B5:B8"/>
    <mergeCell ref="C5:E5"/>
    <mergeCell ref="C7:C8"/>
    <mergeCell ref="D7:E7"/>
    <mergeCell ref="A12:A18"/>
    <mergeCell ref="A10:A11"/>
    <mergeCell ref="J7:J8"/>
    <mergeCell ref="G7:G8"/>
    <mergeCell ref="H7:I7"/>
    <mergeCell ref="G5:J5"/>
    <mergeCell ref="G6:I6"/>
    <mergeCell ref="C6:E6"/>
    <mergeCell ref="F5:F8"/>
  </mergeCells>
  <conditionalFormatting sqref="A5:J5 A7:J9 A6:C6 J6 F6:G6 B19:J21 B11:F11 A10:F10 A12:F13 B14:F18">
    <cfRule type="cellIs" priority="13" dxfId="0" operator="lessThan" stopIfTrue="1">
      <formula>0</formula>
    </cfRule>
  </conditionalFormatting>
  <conditionalFormatting sqref="K5:N5 K7:N8 N6 K6">
    <cfRule type="cellIs" priority="11" dxfId="0" operator="lessThan" stopIfTrue="1">
      <formula>0</formula>
    </cfRule>
  </conditionalFormatting>
  <conditionalFormatting sqref="K9:N9">
    <cfRule type="cellIs" priority="10" dxfId="0" operator="lessThan" stopIfTrue="1">
      <formula>0</formula>
    </cfRule>
  </conditionalFormatting>
  <conditionalFormatting sqref="G10:G18 I10:N10">
    <cfRule type="cellIs" priority="9" dxfId="0" operator="lessThan" stopIfTrue="1">
      <formula>0</formula>
    </cfRule>
  </conditionalFormatting>
  <conditionalFormatting sqref="I11:N11">
    <cfRule type="cellIs" priority="8" dxfId="0" operator="lessThan" stopIfTrue="1">
      <formula>0</formula>
    </cfRule>
  </conditionalFormatting>
  <conditionalFormatting sqref="I12:N12">
    <cfRule type="cellIs" priority="7" dxfId="0" operator="lessThan" stopIfTrue="1">
      <formula>0</formula>
    </cfRule>
  </conditionalFormatting>
  <conditionalFormatting sqref="I13:N13">
    <cfRule type="cellIs" priority="6" dxfId="0" operator="lessThan" stopIfTrue="1">
      <formula>0</formula>
    </cfRule>
  </conditionalFormatting>
  <conditionalFormatting sqref="I14:N14">
    <cfRule type="cellIs" priority="5" dxfId="0" operator="lessThan" stopIfTrue="1">
      <formula>0</formula>
    </cfRule>
  </conditionalFormatting>
  <conditionalFormatting sqref="I15:N15">
    <cfRule type="cellIs" priority="4" dxfId="0" operator="lessThan" stopIfTrue="1">
      <formula>0</formula>
    </cfRule>
  </conditionalFormatting>
  <conditionalFormatting sqref="H10:H18 I16:N16">
    <cfRule type="cellIs" priority="3" dxfId="0" operator="lessThan" stopIfTrue="1">
      <formula>0</formula>
    </cfRule>
  </conditionalFormatting>
  <conditionalFormatting sqref="I17:N17">
    <cfRule type="cellIs" priority="2" dxfId="0" operator="lessThan" stopIfTrue="1">
      <formula>0</formula>
    </cfRule>
  </conditionalFormatting>
  <conditionalFormatting sqref="I18:N18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User</cp:lastModifiedBy>
  <cp:lastPrinted>2024-04-26T11:18:54Z</cp:lastPrinted>
  <dcterms:created xsi:type="dcterms:W3CDTF">2015-07-29T19:49:13Z</dcterms:created>
  <dcterms:modified xsi:type="dcterms:W3CDTF">2024-04-26T11:20:21Z</dcterms:modified>
  <cp:category/>
  <cp:version/>
  <cp:contentType/>
  <cp:contentStatus/>
</cp:coreProperties>
</file>