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Оренбург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<sst xmlns="http://schemas.openxmlformats.org/spreadsheetml/2006/main" count="45" uniqueCount="32">
  <si>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</si>
  <si>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</si>
  <si>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</si>
  <si>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</si>
  <si>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</si>
  <si>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</si>
  <si>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</si>
  <si>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</si>
  <si>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</si>
  <si>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</si>
  <si>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</si>
  <si>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Нераспределенный объем определелятся как разность квоты и суммы разрешенных объемов (по форме 2.5-гвр).</t>
  </si>
  <si>
    <t>В случае если разность отрицательная, нераспределенный объем принимается равным нулю.</t>
  </si>
  <si>
    <t>11.01.00.006 Сок от истока до устья</t>
  </si>
  <si>
    <t>11.01.00.008 Бол. Кинель от истока до устья без р. Кутулук от истока до Кутулукского г/у</t>
  </si>
  <si>
    <t>11.01.00.009 Самара от истока до Сорочинского г/у</t>
  </si>
  <si>
    <t>11.01.00.010 Самара от Сорочинского г/у до в/п с. Ельшанка</t>
  </si>
  <si>
    <t>Оренбургская область</t>
  </si>
  <si>
    <t>12.01.00.003 Урал от Магнитогорского г/у до Ириклинского г/у</t>
  </si>
  <si>
    <t>12.01.00.004 Урал от Ириклинского г/у до г. Орск</t>
  </si>
  <si>
    <t>12.01.00.005 Сакмара от истока до впадения р. Большой Ик</t>
  </si>
  <si>
    <t>12.01.00.006 Большой Ик</t>
  </si>
  <si>
    <t>12.01.00.007 Сакмара от впадения р. Большой Ик до устья</t>
  </si>
  <si>
    <t>12.01.00.008 Урал от г. Орск до впадения р. Сакмара</t>
  </si>
  <si>
    <t>12.01.00.009 р. Илек</t>
  </si>
  <si>
    <t>12.01.00.010 Российская часть бассейна р. Урал ниже впадения в него р. Сакмара без р. Илек</t>
  </si>
  <si>
    <t>10.01.01.013 Ик от истока до устья</t>
  </si>
  <si>
    <t>10.01.02.013 Дема от истока до в/п д. Бочкарева</t>
  </si>
  <si>
    <t xml:space="preserve">Сумма разрешенного объема (по форме 2.5-гвр), тыс. куб. м/год </t>
  </si>
  <si>
    <t>Квоты забора (изъятия) водных ресурсов из водных объектов и сброса сточных вод, соответствующих нормативам качества, и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</si>
  <si>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Нижне-Волжского БВУ</t>
  </si>
  <si>
    <t xml:space="preserve">по состоянию на 23.11.2022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</si>
</sst>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5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36" borderId="10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2" fontId="44" fillId="37" borderId="10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47" fillId="37" borderId="10" xfId="0" applyNumberFormat="1" applyFont="1" applyFill="1" applyBorder="1" applyAlignment="1">
      <alignment horizontal="center" vertical="center"/>
    </xf>
    <xf numFmtId="4" fontId="44" fillId="37" borderId="10" xfId="0" applyNumberFormat="1" applyFont="1" applyFill="1" applyBorder="1" applyAlignment="1">
      <alignment horizontal="center" vertical="center" wrapText="1"/>
    </xf>
    <xf numFmtId="2" fontId="44" fillId="37" borderId="10" xfId="0" applyNumberFormat="1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/>
    </xf>
    <xf numFmtId="4" fontId="44" fillId="37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="80" zoomScaleNormal="80" zoomScalePageLayoutView="0" workbookViewId="0" topLeftCell="A1">
      <pane xSplit="2" ySplit="9" topLeftCell="C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4" sqref="B14"/>
    </sheetView>
  </sheetViews>
  <sheetFormatPr defaultColWidth="9.140625" defaultRowHeight="15"/>
  <cols>
    <col min="1" max="1" width="22.8515625" style="1" customWidth="1"/>
    <col min="2" max="2" width="22.421875" style="1" customWidth="1"/>
    <col min="3" max="3" width="13.710937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2.140625" style="1" customWidth="1"/>
    <col min="8" max="8" width="18.7109375" style="1" customWidth="1"/>
    <col min="9" max="9" width="15.7109375" style="1" customWidth="1"/>
    <col min="10" max="10" width="13.28125" style="1" customWidth="1"/>
    <col min="11" max="11" width="0.13671875" style="1" customWidth="1"/>
    <col min="12" max="12" width="11.140625" style="1" hidden="1" customWidth="1"/>
    <col min="13" max="13" width="9.140625" style="1" hidden="1" customWidth="1"/>
    <col min="14" max="14" width="13.28125" style="1" hidden="1" customWidth="1"/>
    <col min="15" max="16384" width="9.140625" style="1" customWidth="1"/>
  </cols>
  <sheetData>
    <row r="1" spans="1:2" ht="15.75">
      <c r="A1" s="2" t="s">
        <v>29</v>
      </c>
      <c r="B1" s="2"/>
    </row>
    <row r="2" ht="15.75">
      <c r="A2" s="2" t="s">
        <v>30</v>
      </c>
    </row>
    <row r="3" ht="15.75">
      <c r="A3" s="2" t="s">
        <v>31</v>
      </c>
    </row>
    <row r="4" spans="3:6" ht="15.75">
      <c r="C4" s="3"/>
      <c r="D4" s="3"/>
      <c r="E4" s="3"/>
      <c r="F4" s="3"/>
    </row>
    <row r="5" spans="1:14" s="4" customFormat="1" ht="37.5" customHeight="1">
      <c r="A5" s="33" t="s">
        <v>1</v>
      </c>
      <c r="B5" s="33" t="s">
        <v>0</v>
      </c>
      <c r="C5" s="33" t="s">
        <v>8</v>
      </c>
      <c r="D5" s="33"/>
      <c r="E5" s="33"/>
      <c r="F5" s="33" t="s">
        <v>9</v>
      </c>
      <c r="G5" s="33" t="s">
        <v>10</v>
      </c>
      <c r="H5" s="33"/>
      <c r="I5" s="33"/>
      <c r="J5" s="33"/>
      <c r="K5" s="35" t="s">
        <v>28</v>
      </c>
      <c r="L5" s="35"/>
      <c r="M5" s="35"/>
      <c r="N5" s="35"/>
    </row>
    <row r="6" spans="1:14" s="4" customFormat="1" ht="18.75" customHeight="1">
      <c r="A6" s="33"/>
      <c r="B6" s="33"/>
      <c r="C6" s="33" t="s">
        <v>7</v>
      </c>
      <c r="D6" s="34"/>
      <c r="E6" s="34"/>
      <c r="F6" s="33"/>
      <c r="G6" s="33" t="s">
        <v>7</v>
      </c>
      <c r="H6" s="34"/>
      <c r="I6" s="34"/>
      <c r="J6" s="7"/>
      <c r="K6" s="35" t="s">
        <v>7</v>
      </c>
      <c r="L6" s="34"/>
      <c r="M6" s="34"/>
      <c r="N6" s="13"/>
    </row>
    <row r="7" spans="1:14" s="4" customFormat="1" ht="15.75">
      <c r="A7" s="33"/>
      <c r="B7" s="33"/>
      <c r="C7" s="33" t="s">
        <v>2</v>
      </c>
      <c r="D7" s="33" t="s">
        <v>3</v>
      </c>
      <c r="E7" s="33"/>
      <c r="F7" s="33"/>
      <c r="G7" s="33" t="s">
        <v>2</v>
      </c>
      <c r="H7" s="33" t="s">
        <v>3</v>
      </c>
      <c r="I7" s="33"/>
      <c r="J7" s="33" t="s">
        <v>6</v>
      </c>
      <c r="K7" s="35" t="s">
        <v>2</v>
      </c>
      <c r="L7" s="35" t="s">
        <v>3</v>
      </c>
      <c r="M7" s="35"/>
      <c r="N7" s="35" t="s">
        <v>6</v>
      </c>
    </row>
    <row r="8" spans="1:14" s="4" customFormat="1" ht="48" customHeight="1">
      <c r="A8" s="33"/>
      <c r="B8" s="33"/>
      <c r="C8" s="33"/>
      <c r="D8" s="7" t="s">
        <v>4</v>
      </c>
      <c r="E8" s="7" t="s">
        <v>5</v>
      </c>
      <c r="F8" s="33"/>
      <c r="G8" s="33"/>
      <c r="H8" s="7" t="s">
        <v>4</v>
      </c>
      <c r="I8" s="7" t="s">
        <v>5</v>
      </c>
      <c r="J8" s="33"/>
      <c r="K8" s="35"/>
      <c r="L8" s="13" t="s">
        <v>4</v>
      </c>
      <c r="M8" s="13" t="s">
        <v>5</v>
      </c>
      <c r="N8" s="35"/>
    </row>
    <row r="9" spans="1:14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3">
        <v>11</v>
      </c>
      <c r="L9" s="13">
        <v>12</v>
      </c>
      <c r="M9" s="13">
        <v>13</v>
      </c>
      <c r="N9" s="13">
        <v>14</v>
      </c>
    </row>
    <row r="10" spans="1:14" ht="31.5">
      <c r="A10" s="39" t="s">
        <v>17</v>
      </c>
      <c r="B10" s="25" t="s">
        <v>26</v>
      </c>
      <c r="C10" s="30">
        <v>2731</v>
      </c>
      <c r="D10" s="30">
        <v>2731</v>
      </c>
      <c r="E10" s="30">
        <v>0</v>
      </c>
      <c r="F10" s="30">
        <v>1999</v>
      </c>
      <c r="G10" s="22">
        <f aca="true" t="shared" si="0" ref="G10:G16">C10-K10</f>
        <v>2731</v>
      </c>
      <c r="H10" s="22">
        <f aca="true" t="shared" si="1" ref="H10:H17">G10</f>
        <v>2731</v>
      </c>
      <c r="I10" s="23">
        <v>0</v>
      </c>
      <c r="J10" s="22">
        <f>F10-N10</f>
        <v>1996.78</v>
      </c>
      <c r="K10" s="14">
        <v>0</v>
      </c>
      <c r="L10" s="14">
        <v>0</v>
      </c>
      <c r="M10" s="14">
        <v>0</v>
      </c>
      <c r="N10" s="14">
        <v>2.22</v>
      </c>
    </row>
    <row r="11" spans="1:14" ht="47.25">
      <c r="A11" s="40"/>
      <c r="B11" s="25" t="s">
        <v>27</v>
      </c>
      <c r="C11" s="30">
        <v>33513</v>
      </c>
      <c r="D11" s="30">
        <v>33513</v>
      </c>
      <c r="E11" s="30">
        <v>0</v>
      </c>
      <c r="F11" s="30">
        <v>4022</v>
      </c>
      <c r="G11" s="22">
        <f t="shared" si="0"/>
        <v>33513</v>
      </c>
      <c r="H11" s="22">
        <f t="shared" si="1"/>
        <v>33513</v>
      </c>
      <c r="I11" s="23">
        <v>0</v>
      </c>
      <c r="J11" s="22">
        <f>F11-N11</f>
        <v>4022</v>
      </c>
      <c r="K11" s="14">
        <v>0</v>
      </c>
      <c r="L11" s="14">
        <v>0</v>
      </c>
      <c r="M11" s="14">
        <v>0</v>
      </c>
      <c r="N11" s="14">
        <v>0</v>
      </c>
    </row>
    <row r="12" spans="1:14" ht="31.5">
      <c r="A12" s="35" t="s">
        <v>17</v>
      </c>
      <c r="B12" s="26" t="s">
        <v>13</v>
      </c>
      <c r="C12" s="30">
        <v>1586.76</v>
      </c>
      <c r="D12" s="30">
        <v>1586.76</v>
      </c>
      <c r="E12" s="31">
        <v>0</v>
      </c>
      <c r="F12" s="30">
        <v>0</v>
      </c>
      <c r="G12" s="22">
        <f t="shared" si="0"/>
        <v>1586.76</v>
      </c>
      <c r="H12" s="22">
        <f t="shared" si="1"/>
        <v>1586.76</v>
      </c>
      <c r="I12" s="23">
        <v>0</v>
      </c>
      <c r="J12" s="23">
        <v>0</v>
      </c>
      <c r="K12" s="14">
        <v>0</v>
      </c>
      <c r="L12" s="14">
        <v>0</v>
      </c>
      <c r="M12" s="14">
        <v>0</v>
      </c>
      <c r="N12" s="14">
        <v>0</v>
      </c>
    </row>
    <row r="13" spans="1:14" ht="78.75">
      <c r="A13" s="35"/>
      <c r="B13" s="27" t="s">
        <v>14</v>
      </c>
      <c r="C13" s="30">
        <v>8145.75</v>
      </c>
      <c r="D13" s="30">
        <v>8145.75</v>
      </c>
      <c r="E13" s="31">
        <v>0</v>
      </c>
      <c r="F13" s="30">
        <v>2545</v>
      </c>
      <c r="G13" s="22">
        <f t="shared" si="0"/>
        <v>8145.75</v>
      </c>
      <c r="H13" s="22">
        <f t="shared" si="1"/>
        <v>8145.75</v>
      </c>
      <c r="I13" s="23">
        <v>0</v>
      </c>
      <c r="J13" s="22">
        <f aca="true" t="shared" si="2" ref="J13:J18">F13-N13</f>
        <v>2545</v>
      </c>
      <c r="K13" s="14">
        <v>0</v>
      </c>
      <c r="L13" s="14">
        <v>0</v>
      </c>
      <c r="M13" s="14">
        <v>0</v>
      </c>
      <c r="N13" s="14">
        <v>0</v>
      </c>
    </row>
    <row r="14" spans="1:14" ht="47.25">
      <c r="A14" s="35"/>
      <c r="B14" s="27" t="s">
        <v>15</v>
      </c>
      <c r="C14" s="30">
        <v>12527.92</v>
      </c>
      <c r="D14" s="30">
        <v>12527.92</v>
      </c>
      <c r="E14" s="31">
        <v>0</v>
      </c>
      <c r="F14" s="30">
        <v>0</v>
      </c>
      <c r="G14" s="22">
        <f t="shared" si="0"/>
        <v>12265.92</v>
      </c>
      <c r="H14" s="22">
        <f t="shared" si="1"/>
        <v>12265.92</v>
      </c>
      <c r="I14" s="23">
        <v>0</v>
      </c>
      <c r="J14" s="22">
        <v>0</v>
      </c>
      <c r="K14" s="14">
        <v>262</v>
      </c>
      <c r="L14" s="14">
        <v>262</v>
      </c>
      <c r="M14" s="14">
        <v>0</v>
      </c>
      <c r="N14" s="14">
        <v>1000</v>
      </c>
    </row>
    <row r="15" spans="1:14" ht="47.25">
      <c r="A15" s="35"/>
      <c r="B15" s="27" t="s">
        <v>16</v>
      </c>
      <c r="C15" s="30">
        <v>41908.5</v>
      </c>
      <c r="D15" s="30">
        <v>41908.5</v>
      </c>
      <c r="E15" s="31">
        <v>0</v>
      </c>
      <c r="F15" s="30">
        <v>10572.1</v>
      </c>
      <c r="G15" s="22">
        <f t="shared" si="0"/>
        <v>30161.611</v>
      </c>
      <c r="H15" s="22">
        <f t="shared" si="1"/>
        <v>30161.611</v>
      </c>
      <c r="I15" s="23">
        <v>0</v>
      </c>
      <c r="J15" s="22">
        <f t="shared" si="2"/>
        <v>2190.099</v>
      </c>
      <c r="K15" s="14">
        <v>11746.889</v>
      </c>
      <c r="L15" s="14">
        <v>11746.889</v>
      </c>
      <c r="M15" s="14">
        <v>0</v>
      </c>
      <c r="N15" s="14">
        <v>8382.001</v>
      </c>
    </row>
    <row r="16" spans="1:14" ht="47.25">
      <c r="A16" s="36" t="s">
        <v>17</v>
      </c>
      <c r="B16" s="28" t="s">
        <v>18</v>
      </c>
      <c r="C16" s="18">
        <v>1413015</v>
      </c>
      <c r="D16" s="18">
        <v>1413015</v>
      </c>
      <c r="E16" s="32">
        <v>0</v>
      </c>
      <c r="F16" s="18">
        <v>1387999</v>
      </c>
      <c r="G16" s="23">
        <f t="shared" si="0"/>
        <v>213012.24</v>
      </c>
      <c r="H16" s="23">
        <f t="shared" si="1"/>
        <v>213012.24</v>
      </c>
      <c r="I16" s="23">
        <v>0</v>
      </c>
      <c r="J16" s="23">
        <v>0</v>
      </c>
      <c r="K16" s="14">
        <v>1200002.76</v>
      </c>
      <c r="L16" s="14">
        <v>1200002.76</v>
      </c>
      <c r="M16" s="14">
        <v>0</v>
      </c>
      <c r="N16" s="14">
        <v>1460566.211</v>
      </c>
    </row>
    <row r="17" spans="1:14" ht="47.25">
      <c r="A17" s="37"/>
      <c r="B17" s="28" t="s">
        <v>19</v>
      </c>
      <c r="C17" s="18">
        <v>40687</v>
      </c>
      <c r="D17" s="18">
        <v>40687</v>
      </c>
      <c r="E17" s="32">
        <v>0</v>
      </c>
      <c r="F17" s="18">
        <v>30456</v>
      </c>
      <c r="G17" s="23">
        <f>C17-K17</f>
        <v>19076.41</v>
      </c>
      <c r="H17" s="23">
        <f t="shared" si="1"/>
        <v>19076.41</v>
      </c>
      <c r="I17" s="23">
        <v>0</v>
      </c>
      <c r="J17" s="23">
        <v>0</v>
      </c>
      <c r="K17" s="14">
        <v>21610.59</v>
      </c>
      <c r="L17" s="14">
        <v>21610.59</v>
      </c>
      <c r="M17" s="14">
        <v>0</v>
      </c>
      <c r="N17" s="14">
        <v>40194.442</v>
      </c>
    </row>
    <row r="18" spans="1:14" ht="63">
      <c r="A18" s="37"/>
      <c r="B18" s="28" t="s">
        <v>20</v>
      </c>
      <c r="C18" s="18">
        <v>0</v>
      </c>
      <c r="D18" s="18">
        <v>0</v>
      </c>
      <c r="E18" s="32">
        <v>0</v>
      </c>
      <c r="F18" s="18">
        <v>5466</v>
      </c>
      <c r="G18" s="23">
        <v>0</v>
      </c>
      <c r="H18" s="23">
        <v>0</v>
      </c>
      <c r="I18" s="23">
        <v>0</v>
      </c>
      <c r="J18" s="23">
        <f t="shared" si="2"/>
        <v>1263.71</v>
      </c>
      <c r="K18" s="14">
        <v>59.6</v>
      </c>
      <c r="L18" s="14">
        <v>59.6</v>
      </c>
      <c r="M18" s="14">
        <v>0</v>
      </c>
      <c r="N18" s="14">
        <v>4202.29</v>
      </c>
    </row>
    <row r="19" spans="1:14" ht="31.5">
      <c r="A19" s="37"/>
      <c r="B19" s="28" t="s">
        <v>21</v>
      </c>
      <c r="C19" s="18">
        <v>0</v>
      </c>
      <c r="D19" s="18">
        <v>0</v>
      </c>
      <c r="E19" s="32">
        <v>0</v>
      </c>
      <c r="F19" s="18">
        <v>0</v>
      </c>
      <c r="G19" s="23">
        <v>0</v>
      </c>
      <c r="H19" s="23">
        <v>0</v>
      </c>
      <c r="I19" s="23">
        <v>0</v>
      </c>
      <c r="J19" s="23">
        <v>0</v>
      </c>
      <c r="K19" s="14">
        <v>0</v>
      </c>
      <c r="L19" s="14">
        <v>0</v>
      </c>
      <c r="M19" s="14">
        <v>0</v>
      </c>
      <c r="N19" s="14">
        <v>0</v>
      </c>
    </row>
    <row r="20" spans="1:14" ht="47.25">
      <c r="A20" s="37"/>
      <c r="B20" s="28" t="s">
        <v>22</v>
      </c>
      <c r="C20" s="19">
        <v>10782</v>
      </c>
      <c r="D20" s="19">
        <v>10782</v>
      </c>
      <c r="E20" s="31">
        <v>0</v>
      </c>
      <c r="F20" s="20">
        <v>2306</v>
      </c>
      <c r="G20" s="23">
        <f>C20-K20</f>
        <v>1567.1399999999994</v>
      </c>
      <c r="H20" s="23">
        <f>G20</f>
        <v>1567.1399999999994</v>
      </c>
      <c r="I20" s="23">
        <v>0</v>
      </c>
      <c r="J20" s="24">
        <f>F20-N20</f>
        <v>394.83899999999994</v>
      </c>
      <c r="K20" s="17">
        <v>9214.86</v>
      </c>
      <c r="L20" s="17">
        <v>9214.86</v>
      </c>
      <c r="M20" s="14">
        <v>0</v>
      </c>
      <c r="N20" s="16">
        <v>1911.161</v>
      </c>
    </row>
    <row r="21" spans="1:14" ht="47.25">
      <c r="A21" s="37"/>
      <c r="B21" s="28" t="s">
        <v>23</v>
      </c>
      <c r="C21" s="19">
        <v>46574</v>
      </c>
      <c r="D21" s="19">
        <v>46574</v>
      </c>
      <c r="E21" s="31">
        <v>0</v>
      </c>
      <c r="F21" s="21">
        <v>85036</v>
      </c>
      <c r="G21" s="23">
        <f>C21-K21</f>
        <v>6076.480000000003</v>
      </c>
      <c r="H21" s="23">
        <f>G21</f>
        <v>6076.480000000003</v>
      </c>
      <c r="I21" s="23">
        <v>0</v>
      </c>
      <c r="J21" s="23">
        <v>0</v>
      </c>
      <c r="K21" s="14">
        <v>40497.52</v>
      </c>
      <c r="L21" s="14">
        <v>40497.52</v>
      </c>
      <c r="M21" s="14">
        <v>0</v>
      </c>
      <c r="N21" s="14">
        <v>90217.28</v>
      </c>
    </row>
    <row r="22" spans="1:14" ht="15.75">
      <c r="A22" s="37"/>
      <c r="B22" s="28" t="s">
        <v>24</v>
      </c>
      <c r="C22" s="19">
        <v>122</v>
      </c>
      <c r="D22" s="19">
        <v>122</v>
      </c>
      <c r="E22" s="31">
        <v>0</v>
      </c>
      <c r="F22" s="20">
        <v>762</v>
      </c>
      <c r="G22" s="23">
        <f>C22-K22</f>
        <v>92</v>
      </c>
      <c r="H22" s="23">
        <f>G22</f>
        <v>92</v>
      </c>
      <c r="I22" s="23">
        <v>0</v>
      </c>
      <c r="J22" s="23">
        <v>0</v>
      </c>
      <c r="K22" s="14">
        <v>30</v>
      </c>
      <c r="L22" s="14">
        <v>30</v>
      </c>
      <c r="M22" s="14">
        <v>0</v>
      </c>
      <c r="N22" s="14">
        <v>1560.539</v>
      </c>
    </row>
    <row r="23" spans="1:14" ht="94.5">
      <c r="A23" s="38"/>
      <c r="B23" s="28" t="s">
        <v>25</v>
      </c>
      <c r="C23" s="19">
        <v>80053</v>
      </c>
      <c r="D23" s="19">
        <v>80053</v>
      </c>
      <c r="E23" s="31">
        <v>0</v>
      </c>
      <c r="F23" s="20">
        <v>447</v>
      </c>
      <c r="G23" s="23">
        <f>C23-K23</f>
        <v>31017.300000000003</v>
      </c>
      <c r="H23" s="23">
        <f>G23</f>
        <v>31017.300000000003</v>
      </c>
      <c r="I23" s="23">
        <v>0</v>
      </c>
      <c r="J23" s="23">
        <f>F23-N23</f>
        <v>447</v>
      </c>
      <c r="K23" s="14">
        <v>49035.7</v>
      </c>
      <c r="L23" s="14">
        <v>49035.7</v>
      </c>
      <c r="M23" s="14">
        <v>0</v>
      </c>
      <c r="N23" s="14">
        <v>0</v>
      </c>
    </row>
    <row r="24" spans="1:11" ht="15.75">
      <c r="A24" s="11"/>
      <c r="B24" s="8"/>
      <c r="C24" s="9"/>
      <c r="D24" s="9"/>
      <c r="E24" s="10"/>
      <c r="F24" s="9"/>
      <c r="G24" s="12"/>
      <c r="H24" s="12"/>
      <c r="I24" s="12"/>
      <c r="J24" s="12"/>
      <c r="K24" s="6"/>
    </row>
    <row r="25" spans="1:11" ht="15.75">
      <c r="A25" s="11"/>
      <c r="B25" s="8"/>
      <c r="C25" s="9"/>
      <c r="D25" s="9"/>
      <c r="E25" s="10"/>
      <c r="F25" s="9"/>
      <c r="G25" s="12"/>
      <c r="H25" s="12"/>
      <c r="I25" s="12"/>
      <c r="J25" s="12"/>
      <c r="K25" s="6"/>
    </row>
    <row r="26" spans="1:11" ht="15.75">
      <c r="A26" s="11"/>
      <c r="B26" s="8"/>
      <c r="C26" s="9"/>
      <c r="D26" s="9"/>
      <c r="E26" s="10"/>
      <c r="F26" s="9"/>
      <c r="G26" s="12"/>
      <c r="H26" s="12"/>
      <c r="I26" s="12"/>
      <c r="J26" s="12"/>
      <c r="K26" s="6"/>
    </row>
    <row r="28" ht="15.75">
      <c r="A28" s="1" t="s">
        <v>11</v>
      </c>
    </row>
    <row r="29" spans="1:5" ht="15.75">
      <c r="A29" s="29" t="s">
        <v>12</v>
      </c>
      <c r="B29" s="15"/>
      <c r="C29" s="15"/>
      <c r="D29" s="15"/>
      <c r="E29" s="15"/>
    </row>
  </sheetData>
  <sheetProtection/>
  <mergeCells count="20">
    <mergeCell ref="A5:A8"/>
    <mergeCell ref="B5:B8"/>
    <mergeCell ref="A12:A15"/>
    <mergeCell ref="A16:A23"/>
    <mergeCell ref="A10:A11"/>
    <mergeCell ref="J7:J8"/>
    <mergeCell ref="G7:G8"/>
    <mergeCell ref="H7:I7"/>
    <mergeCell ref="C7:C8"/>
    <mergeCell ref="D7:E7"/>
    <mergeCell ref="C5:E5"/>
    <mergeCell ref="F5:F8"/>
    <mergeCell ref="G5:J5"/>
    <mergeCell ref="G6:I6"/>
    <mergeCell ref="C6:E6"/>
    <mergeCell ref="K5:N5"/>
    <mergeCell ref="K6:M6"/>
    <mergeCell ref="K7:K8"/>
    <mergeCell ref="L7:M7"/>
    <mergeCell ref="N7:N8"/>
  </mergeCells>
  <conditionalFormatting sqref="A5:J5 A6:C6 J6 F6:G6 A7:J9 B13:J15 A16:J16 B17:J22 A12:J12 A10 C10:J11 B24:J26">
    <cfRule type="cellIs" priority="6" dxfId="0" operator="lessThan" stopIfTrue="1">
      <formula>0</formula>
    </cfRule>
  </conditionalFormatting>
  <conditionalFormatting sqref="B10:B11">
    <cfRule type="cellIs" priority="5" dxfId="0" operator="lessThan" stopIfTrue="1">
      <formula>0</formula>
    </cfRule>
  </conditionalFormatting>
  <conditionalFormatting sqref="K5:N5 K7:N8 N6 K6">
    <cfRule type="cellIs" priority="4" dxfId="0" operator="lessThan" stopIfTrue="1">
      <formula>0</formula>
    </cfRule>
  </conditionalFormatting>
  <conditionalFormatting sqref="K9:N9">
    <cfRule type="cellIs" priority="3" dxfId="0" operator="lessThan" stopIfTrue="1">
      <formula>0</formula>
    </cfRule>
  </conditionalFormatting>
  <conditionalFormatting sqref="B23:J23">
    <cfRule type="cellIs" priority="1" dxfId="0" operator="lessThan" stopIfTrue="1">
      <formula>0</formula>
    </cfRule>
  </conditionalFormatting>
  <printOptions/>
  <pageMargins left="0" right="0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2022-08-30T09:49:50Z</cp:lastPrinted>
  <dcterms:created xsi:type="dcterms:W3CDTF">2015-07-29T19:49:13Z</dcterms:created>
  <dcterms:modified xsi:type="dcterms:W3CDTF">2022-11-23T05:55:56Z</dcterms:modified>
  <cp:category/>
  <cp:version/>
  <cp:contentType/>
  <cp:contentStatus/>
</cp:coreProperties>
</file>